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ch\Dropbox (JLA)\JLA Team Folder\WSI\Offerings\P2 Digital Advertising Tactics\P2.1 Google Paid Search\Checklists Templates and Deskside Instructions\"/>
    </mc:Choice>
  </mc:AlternateContent>
  <xr:revisionPtr revIDLastSave="0" documentId="8_{2FEFD1D8-0DC9-40B9-A31D-94C73B8A1F85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Keyword Forecast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  <c r="M2" i="1"/>
  <c r="S6" i="1"/>
  <c r="U6" i="1" s="1"/>
  <c r="V6" i="1" s="1"/>
  <c r="Y6" i="1" s="1"/>
  <c r="S5" i="1"/>
  <c r="U5" i="1" s="1"/>
  <c r="S4" i="1"/>
  <c r="U4" i="1" s="1"/>
  <c r="S3" i="1"/>
  <c r="U3" i="1" s="1"/>
  <c r="S2" i="1"/>
  <c r="U2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W3" i="1" l="1"/>
  <c r="W4" i="1"/>
  <c r="W5" i="1"/>
  <c r="W6" i="1"/>
  <c r="V3" i="1"/>
  <c r="Y3" i="1" s="1"/>
  <c r="V5" i="1"/>
  <c r="Y5" i="1" s="1"/>
  <c r="V4" i="1"/>
  <c r="Y4" i="1" s="1"/>
  <c r="V2" i="1"/>
  <c r="Y2" i="1" s="1"/>
  <c r="W2" i="1"/>
  <c r="X3" i="1" l="1"/>
</calcChain>
</file>

<file path=xl/sharedStrings.xml><?xml version="1.0" encoding="utf-8"?>
<sst xmlns="http://schemas.openxmlformats.org/spreadsheetml/2006/main" count="160" uniqueCount="65">
  <si>
    <t>Date Range</t>
  </si>
  <si>
    <t>Campaign</t>
  </si>
  <si>
    <t>Location</t>
  </si>
  <si>
    <t>Location ID</t>
  </si>
  <si>
    <t>Languages</t>
  </si>
  <si>
    <t>Networks</t>
  </si>
  <si>
    <t>Ad Group</t>
  </si>
  <si>
    <t>Keyword</t>
  </si>
  <si>
    <t>Keyword Type</t>
  </si>
  <si>
    <t>Segmentation</t>
  </si>
  <si>
    <t>Estimated Clicks</t>
  </si>
  <si>
    <t>Estimated Impressions</t>
  </si>
  <si>
    <t>Estimated Cost</t>
  </si>
  <si>
    <t>Estimated Average CPC</t>
  </si>
  <si>
    <t>01 August 2021 - 31 August 2021 (month)</t>
  </si>
  <si>
    <t>Campaign1</t>
  </si>
  <si>
    <t>Google Search</t>
  </si>
  <si>
    <t>Campaign total</t>
  </si>
  <si>
    <t>Desktop</t>
  </si>
  <si>
    <t>Mobile</t>
  </si>
  <si>
    <t>Tablet</t>
  </si>
  <si>
    <t>Ireland</t>
  </si>
  <si>
    <t>Ireland - Desktop</t>
  </si>
  <si>
    <t>Ireland - Mobile</t>
  </si>
  <si>
    <t>Ireland - Tablet</t>
  </si>
  <si>
    <t>Ad group 1</t>
  </si>
  <si>
    <t>Ad group total</t>
  </si>
  <si>
    <t>a conveyancing</t>
  </si>
  <si>
    <t>BROAD</t>
  </si>
  <si>
    <t>best solicitors for buying a house</t>
  </si>
  <si>
    <t>cheapest solicitor for house purchase</t>
  </si>
  <si>
    <t>conveyance</t>
  </si>
  <si>
    <t>conveyancing law</t>
  </si>
  <si>
    <t>conveyancing service</t>
  </si>
  <si>
    <t>conveyancing solicitors</t>
  </si>
  <si>
    <t>finding a solicitor for buying a house</t>
  </si>
  <si>
    <t>getting a solicitor for buying a house</t>
  </si>
  <si>
    <t>home buying solicitor</t>
  </si>
  <si>
    <t>home conveyancing</t>
  </si>
  <si>
    <t>home solicitor</t>
  </si>
  <si>
    <t>house buying solicitors near me</t>
  </si>
  <si>
    <t>house conveyancing</t>
  </si>
  <si>
    <t>house sale solicitor</t>
  </si>
  <si>
    <t>house sale solicitors near me</t>
  </si>
  <si>
    <t>house solicitor</t>
  </si>
  <si>
    <t>legal conveyance</t>
  </si>
  <si>
    <t>property conveyancing</t>
  </si>
  <si>
    <t>property conveyancing solicitors</t>
  </si>
  <si>
    <t>property sale solicitors</t>
  </si>
  <si>
    <t>property solicitor</t>
  </si>
  <si>
    <t>solicitor costs for selling a house</t>
  </si>
  <si>
    <t>solicitor for buying a house</t>
  </si>
  <si>
    <t>solicitor for buying property</t>
  </si>
  <si>
    <t>solicitor for selling a house</t>
  </si>
  <si>
    <t>solicitor house purchase</t>
  </si>
  <si>
    <t>solicitors for buying a house near me</t>
  </si>
  <si>
    <t>solicitors near me for buying a house</t>
  </si>
  <si>
    <t>Adjusted CPC</t>
  </si>
  <si>
    <t>Conversion Rates</t>
  </si>
  <si>
    <t>Leads</t>
  </si>
  <si>
    <t>Leads to Sales</t>
  </si>
  <si>
    <t>No.Customers</t>
  </si>
  <si>
    <t>Average Client Rev</t>
  </si>
  <si>
    <t>CPA</t>
  </si>
  <si>
    <t>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</si>
</sst>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0.0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0" fontId="0" fillId="0" borderId="0" xfId="0" applyNumberFormat="1"/>
    <xf numFmtId="9" fontId="0" fillId="0" borderId="0" xfId="0" applyNumberFormat="1"/>
    <xf numFmtId="44" fontId="0" fillId="0" borderId="0" xfId="1" applyFont="1"/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9" fontId="0" fillId="33" borderId="0" xfId="2" applyFont="1" applyFill="1"/>
    <xf numFmtId="164" fontId="0" fillId="33" borderId="0" xfId="2" applyNumberFormat="1" applyFont="1" applyFill="1"/>
    <xf numFmtId="165" fontId="0" fillId="33" borderId="0" xfId="0" applyNumberFormat="1" applyFill="1"/>
    <xf numFmtId="44" fontId="0" fillId="33" borderId="0" xfId="1" applyFont="1" applyFill="1"/>
    <xf numFmtId="44" fontId="18" fillId="0" borderId="0" xfId="1" applyFont="1"/>
    <xf numFmtId="9" fontId="18" fillId="33" borderId="0" xfId="2" applyFont="1" applyFill="1"/>
    <xf numFmtId="10" fontId="0" fillId="0" borderId="0" xfId="2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topLeftCell="M1" workbookViewId="0">
      <selection activeCell="R16" sqref="R16"/>
    </sheetView>
  </sheetViews>
  <sheetFormatPr defaultRowHeight="14.25" x14ac:dyDescent="0.45"/>
  <cols>
    <col min="8" max="8" width="30.19921875" bestFit="1" customWidth="1"/>
    <col min="10" max="10" width="14.19921875" bestFit="1" customWidth="1"/>
    <col min="11" max="11" width="18.46484375" bestFit="1" customWidth="1"/>
    <col min="12" max="12" width="13.46484375" bestFit="1" customWidth="1"/>
    <col min="13" max="13" width="13.46484375" style="14" customWidth="1"/>
    <col min="14" max="14" width="19.06640625" style="3" bestFit="1" customWidth="1"/>
    <col min="15" max="15" width="9.06640625" style="3"/>
    <col min="16" max="16" width="12.46484375" style="3" bestFit="1" customWidth="1"/>
    <col min="18" max="18" width="15.46484375" style="4" bestFit="1" customWidth="1"/>
    <col min="19" max="19" width="9.06640625" style="5"/>
    <col min="20" max="20" width="9.06640625" style="4"/>
    <col min="21" max="21" width="13" style="7" bestFit="1" customWidth="1"/>
    <col min="22" max="22" width="15.73046875" style="3" customWidth="1"/>
    <col min="23" max="23" width="9.86328125" style="3" bestFit="1" customWidth="1"/>
    <col min="25" max="25" width="9.06640625" style="4"/>
  </cols>
  <sheetData>
    <row r="1" spans="1:2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10</v>
      </c>
      <c r="N1" s="3" t="s">
        <v>13</v>
      </c>
      <c r="O1" s="3" t="s">
        <v>57</v>
      </c>
      <c r="P1" s="3" t="s">
        <v>12</v>
      </c>
      <c r="R1" s="4" t="s">
        <v>58</v>
      </c>
      <c r="S1" s="5" t="s">
        <v>59</v>
      </c>
      <c r="T1" s="4" t="s">
        <v>60</v>
      </c>
      <c r="U1" s="6" t="s">
        <v>61</v>
      </c>
      <c r="V1" s="3" t="s">
        <v>62</v>
      </c>
      <c r="W1" s="3" t="s">
        <v>63</v>
      </c>
      <c r="X1" s="3"/>
      <c r="Y1" s="4" t="s">
        <v>64</v>
      </c>
    </row>
    <row r="2" spans="1:25" x14ac:dyDescent="0.45">
      <c r="A2" t="s">
        <v>14</v>
      </c>
      <c r="B2" t="s">
        <v>15</v>
      </c>
      <c r="F2" t="s">
        <v>16</v>
      </c>
      <c r="J2" t="s">
        <v>17</v>
      </c>
      <c r="K2">
        <v>4563.41</v>
      </c>
      <c r="L2">
        <v>73.739999999999995</v>
      </c>
      <c r="M2" s="14">
        <f>+L2/K2</f>
        <v>1.6158968841283164E-2</v>
      </c>
      <c r="N2" s="3">
        <v>4.2</v>
      </c>
      <c r="O2" s="12">
        <f>+N2*1.6</f>
        <v>6.7200000000000006</v>
      </c>
      <c r="P2" s="3">
        <f>+L2*O2</f>
        <v>495.53280000000001</v>
      </c>
      <c r="Q2" s="1"/>
      <c r="R2" s="4">
        <v>0.02</v>
      </c>
      <c r="S2" s="5">
        <f>+$L$2*R2</f>
        <v>1.4747999999999999</v>
      </c>
      <c r="T2" s="4">
        <v>0.3</v>
      </c>
      <c r="U2" s="7">
        <f>+S2*T2</f>
        <v>0.44243999999999994</v>
      </c>
      <c r="V2" s="3">
        <f>2000*U2</f>
        <v>884.87999999999988</v>
      </c>
      <c r="W2" s="3">
        <f>+$P$2/U2</f>
        <v>1120.0000000000002</v>
      </c>
      <c r="Y2" s="4">
        <f>+V2/$P$2</f>
        <v>1.7857142857142854</v>
      </c>
    </row>
    <row r="3" spans="1:25" x14ac:dyDescent="0.45">
      <c r="B3" t="s">
        <v>15</v>
      </c>
      <c r="J3" t="s">
        <v>18</v>
      </c>
      <c r="K3">
        <v>1080.3900000000001</v>
      </c>
      <c r="L3">
        <v>13.99</v>
      </c>
      <c r="M3" s="14">
        <f t="shared" ref="M3:M9" si="0">+L3/K3</f>
        <v>1.2949027665935448E-2</v>
      </c>
      <c r="N3" s="3">
        <v>4.1399999999999997</v>
      </c>
      <c r="O3" s="3">
        <f t="shared" ref="O3:O9" si="1">+N3*1.6</f>
        <v>6.6239999999999997</v>
      </c>
      <c r="P3" s="3">
        <f t="shared" ref="P3:P9" si="2">+L3*O3</f>
        <v>92.669759999999997</v>
      </c>
      <c r="Q3" s="1"/>
      <c r="R3" s="13">
        <v>0.05</v>
      </c>
      <c r="S3" s="9">
        <f>+$L$2*R3</f>
        <v>3.6869999999999998</v>
      </c>
      <c r="T3" s="13">
        <v>0.3</v>
      </c>
      <c r="U3" s="10">
        <f>+S3*T3</f>
        <v>1.1060999999999999</v>
      </c>
      <c r="V3" s="11">
        <f t="shared" ref="V3:V6" si="3">2000*U3</f>
        <v>2212.1999999999998</v>
      </c>
      <c r="W3" s="11">
        <f>+$P$2/U3</f>
        <v>448.00000000000006</v>
      </c>
      <c r="X3" s="8">
        <f>+P2/V3</f>
        <v>0.22400000000000003</v>
      </c>
      <c r="Y3" s="8">
        <f>+V3/$P$2</f>
        <v>4.4642857142857135</v>
      </c>
    </row>
    <row r="4" spans="1:25" x14ac:dyDescent="0.45">
      <c r="B4" t="s">
        <v>15</v>
      </c>
      <c r="J4" t="s">
        <v>19</v>
      </c>
      <c r="K4">
        <v>3257.78</v>
      </c>
      <c r="L4">
        <v>53.66</v>
      </c>
      <c r="M4" s="14">
        <f t="shared" si="0"/>
        <v>1.6471339378349673E-2</v>
      </c>
      <c r="N4" s="3">
        <v>4.29</v>
      </c>
      <c r="O4" s="3">
        <f t="shared" si="1"/>
        <v>6.8640000000000008</v>
      </c>
      <c r="P4" s="3">
        <f t="shared" si="2"/>
        <v>368.32224000000002</v>
      </c>
      <c r="Q4" s="1"/>
      <c r="R4" s="4">
        <v>0.06</v>
      </c>
      <c r="S4" s="5">
        <f>+$L$2*R4</f>
        <v>4.4243999999999994</v>
      </c>
      <c r="T4" s="4">
        <v>0.3</v>
      </c>
      <c r="U4" s="7">
        <f>+S4*T4</f>
        <v>1.3273199999999998</v>
      </c>
      <c r="V4" s="3">
        <f t="shared" si="3"/>
        <v>2654.64</v>
      </c>
      <c r="W4" s="3">
        <f>+$P$2/U4</f>
        <v>373.33333333333337</v>
      </c>
      <c r="Y4" s="4">
        <f>+V4/$P$2</f>
        <v>5.3571428571428568</v>
      </c>
    </row>
    <row r="5" spans="1:25" x14ac:dyDescent="0.45">
      <c r="B5" t="s">
        <v>15</v>
      </c>
      <c r="J5" t="s">
        <v>20</v>
      </c>
      <c r="K5">
        <v>225.24</v>
      </c>
      <c r="L5">
        <v>6.09</v>
      </c>
      <c r="M5" s="14">
        <f t="shared" si="0"/>
        <v>2.70378263185935E-2</v>
      </c>
      <c r="N5" s="3">
        <v>3.62</v>
      </c>
      <c r="O5" s="3">
        <f t="shared" si="1"/>
        <v>5.7920000000000007</v>
      </c>
      <c r="P5" s="3">
        <f t="shared" si="2"/>
        <v>35.273280000000007</v>
      </c>
      <c r="Q5" s="1"/>
      <c r="R5" s="4">
        <v>5.0000000000000001E-3</v>
      </c>
      <c r="S5" s="5">
        <f>+$L$2*R5</f>
        <v>0.36869999999999997</v>
      </c>
      <c r="T5" s="4">
        <v>0.3</v>
      </c>
      <c r="U5" s="7">
        <f>+S5*T5</f>
        <v>0.11060999999999999</v>
      </c>
      <c r="V5" s="3">
        <f t="shared" si="3"/>
        <v>221.21999999999997</v>
      </c>
      <c r="W5" s="3">
        <f>+$P$2/U5</f>
        <v>4480.0000000000009</v>
      </c>
      <c r="Y5" s="4">
        <f>+V5/$P$2</f>
        <v>0.44642857142857134</v>
      </c>
    </row>
    <row r="6" spans="1:25" x14ac:dyDescent="0.45">
      <c r="B6" t="s">
        <v>15</v>
      </c>
      <c r="C6" t="s">
        <v>21</v>
      </c>
      <c r="D6">
        <v>2372</v>
      </c>
      <c r="J6" t="s">
        <v>21</v>
      </c>
      <c r="K6">
        <v>4563.41</v>
      </c>
      <c r="L6">
        <v>73.739999999999995</v>
      </c>
      <c r="M6" s="14">
        <f t="shared" si="0"/>
        <v>1.6158968841283164E-2</v>
      </c>
      <c r="N6" s="3">
        <v>4.2</v>
      </c>
      <c r="O6" s="3">
        <f t="shared" si="1"/>
        <v>6.7200000000000006</v>
      </c>
      <c r="P6" s="3">
        <f t="shared" si="2"/>
        <v>495.53280000000001</v>
      </c>
      <c r="Q6" s="1"/>
      <c r="R6" s="4">
        <v>0.1</v>
      </c>
      <c r="S6" s="5">
        <f>+$L$2*R6</f>
        <v>7.3739999999999997</v>
      </c>
      <c r="T6" s="4">
        <v>0.5</v>
      </c>
      <c r="U6" s="7">
        <f>+S6*T6</f>
        <v>3.6869999999999998</v>
      </c>
      <c r="V6" s="3">
        <f t="shared" si="3"/>
        <v>7374</v>
      </c>
      <c r="W6" s="3">
        <f>+$P$2/U6</f>
        <v>134.4</v>
      </c>
      <c r="Y6" s="4">
        <f>+V6/$P$2</f>
        <v>14.880952380952381</v>
      </c>
    </row>
    <row r="7" spans="1:25" x14ac:dyDescent="0.45">
      <c r="B7" t="s">
        <v>15</v>
      </c>
      <c r="J7" t="s">
        <v>22</v>
      </c>
      <c r="K7">
        <v>1080.3900000000001</v>
      </c>
      <c r="L7">
        <v>13.99</v>
      </c>
      <c r="M7" s="14">
        <f t="shared" si="0"/>
        <v>1.2949027665935448E-2</v>
      </c>
      <c r="N7" s="3">
        <v>4.1399999999999997</v>
      </c>
      <c r="O7" s="3">
        <f t="shared" si="1"/>
        <v>6.6239999999999997</v>
      </c>
      <c r="P7" s="3">
        <f t="shared" si="2"/>
        <v>92.669759999999997</v>
      </c>
      <c r="Q7" s="1"/>
    </row>
    <row r="8" spans="1:25" x14ac:dyDescent="0.45">
      <c r="B8" t="s">
        <v>15</v>
      </c>
      <c r="J8" t="s">
        <v>23</v>
      </c>
      <c r="K8">
        <v>3257.78</v>
      </c>
      <c r="L8">
        <v>53.66</v>
      </c>
      <c r="M8" s="14">
        <f t="shared" si="0"/>
        <v>1.6471339378349673E-2</v>
      </c>
      <c r="N8" s="3">
        <v>4.29</v>
      </c>
      <c r="O8" s="3">
        <f t="shared" si="1"/>
        <v>6.8640000000000008</v>
      </c>
      <c r="P8" s="3">
        <f t="shared" si="2"/>
        <v>368.32224000000002</v>
      </c>
      <c r="Q8" s="1"/>
      <c r="W8" s="3">
        <v>200</v>
      </c>
    </row>
    <row r="9" spans="1:25" x14ac:dyDescent="0.45">
      <c r="B9" t="s">
        <v>15</v>
      </c>
      <c r="J9" t="s">
        <v>24</v>
      </c>
      <c r="K9">
        <v>225.24</v>
      </c>
      <c r="L9">
        <v>6.09</v>
      </c>
      <c r="M9" s="14">
        <f t="shared" si="0"/>
        <v>2.70378263185935E-2</v>
      </c>
      <c r="N9" s="3">
        <v>3.62</v>
      </c>
      <c r="O9" s="3">
        <f t="shared" si="1"/>
        <v>5.7920000000000007</v>
      </c>
      <c r="P9" s="3">
        <f t="shared" si="2"/>
        <v>35.273280000000007</v>
      </c>
      <c r="Q9" s="1"/>
    </row>
    <row r="11" spans="1:25" x14ac:dyDescent="0.45">
      <c r="B11" t="s">
        <v>15</v>
      </c>
      <c r="G11" t="s">
        <v>25</v>
      </c>
      <c r="J11" t="s">
        <v>26</v>
      </c>
      <c r="K11">
        <v>4563.41</v>
      </c>
      <c r="L11">
        <v>73.739999999999995</v>
      </c>
      <c r="N11" s="3">
        <v>4.2</v>
      </c>
      <c r="P11" s="3">
        <v>310</v>
      </c>
      <c r="Q11" s="1"/>
    </row>
    <row r="12" spans="1:25" x14ac:dyDescent="0.45">
      <c r="B12" t="s">
        <v>15</v>
      </c>
      <c r="G12" t="s">
        <v>25</v>
      </c>
      <c r="H12" t="s">
        <v>55</v>
      </c>
      <c r="I12" t="s">
        <v>28</v>
      </c>
      <c r="K12">
        <v>5.52</v>
      </c>
      <c r="L12">
        <v>0.36</v>
      </c>
      <c r="N12" s="3">
        <v>1.95</v>
      </c>
      <c r="P12" s="3">
        <v>0.69</v>
      </c>
      <c r="Q12" s="1"/>
    </row>
    <row r="13" spans="1:25" x14ac:dyDescent="0.45">
      <c r="B13" t="s">
        <v>15</v>
      </c>
      <c r="G13" t="s">
        <v>25</v>
      </c>
      <c r="H13" t="s">
        <v>27</v>
      </c>
      <c r="I13" t="s">
        <v>28</v>
      </c>
      <c r="K13">
        <v>4.6900000000000004</v>
      </c>
      <c r="L13">
        <v>0.03</v>
      </c>
      <c r="N13" s="3">
        <v>2.41</v>
      </c>
      <c r="P13" s="3">
        <v>0.06</v>
      </c>
      <c r="Q13" s="1"/>
    </row>
    <row r="14" spans="1:25" x14ac:dyDescent="0.45">
      <c r="B14" t="s">
        <v>15</v>
      </c>
      <c r="G14" t="s">
        <v>25</v>
      </c>
      <c r="H14" t="s">
        <v>38</v>
      </c>
      <c r="I14" t="s">
        <v>28</v>
      </c>
      <c r="K14">
        <v>16.61</v>
      </c>
      <c r="L14">
        <v>0.34</v>
      </c>
      <c r="N14" s="3">
        <v>3.01</v>
      </c>
      <c r="P14" s="3">
        <v>1.03</v>
      </c>
      <c r="Q14" s="1"/>
    </row>
    <row r="15" spans="1:25" x14ac:dyDescent="0.45">
      <c r="B15" t="s">
        <v>15</v>
      </c>
      <c r="G15" t="s">
        <v>25</v>
      </c>
      <c r="H15" t="s">
        <v>42</v>
      </c>
      <c r="I15" t="s">
        <v>28</v>
      </c>
      <c r="K15">
        <v>5.52</v>
      </c>
      <c r="L15">
        <v>0.02</v>
      </c>
      <c r="N15" s="3">
        <v>3.49</v>
      </c>
      <c r="P15" s="3">
        <v>0.05</v>
      </c>
      <c r="Q15" s="1"/>
    </row>
    <row r="16" spans="1:25" x14ac:dyDescent="0.45">
      <c r="B16" t="s">
        <v>15</v>
      </c>
      <c r="G16" t="s">
        <v>25</v>
      </c>
      <c r="H16" t="s">
        <v>34</v>
      </c>
      <c r="I16" t="s">
        <v>28</v>
      </c>
      <c r="K16">
        <v>963.56</v>
      </c>
      <c r="L16">
        <v>11.42</v>
      </c>
      <c r="N16" s="3">
        <v>3.59</v>
      </c>
      <c r="P16" s="3">
        <v>40.950000000000003</v>
      </c>
      <c r="Q16" s="1"/>
    </row>
    <row r="17" spans="2:17" x14ac:dyDescent="0.45">
      <c r="B17" t="s">
        <v>15</v>
      </c>
      <c r="G17" t="s">
        <v>25</v>
      </c>
      <c r="H17" t="s">
        <v>44</v>
      </c>
      <c r="I17" t="s">
        <v>28</v>
      </c>
      <c r="K17">
        <v>280.72000000000003</v>
      </c>
      <c r="L17">
        <v>7.28</v>
      </c>
      <c r="N17" s="3">
        <v>3.91</v>
      </c>
      <c r="P17" s="3">
        <v>28.44</v>
      </c>
      <c r="Q17" s="1"/>
    </row>
    <row r="18" spans="2:17" x14ac:dyDescent="0.45">
      <c r="B18" t="s">
        <v>15</v>
      </c>
      <c r="G18" t="s">
        <v>25</v>
      </c>
      <c r="H18" t="s">
        <v>52</v>
      </c>
      <c r="I18" t="s">
        <v>28</v>
      </c>
      <c r="K18">
        <v>11.05</v>
      </c>
      <c r="L18">
        <v>0.28000000000000003</v>
      </c>
      <c r="N18" s="3">
        <v>4.24</v>
      </c>
      <c r="P18" s="3">
        <v>1.19</v>
      </c>
      <c r="Q18" s="1"/>
    </row>
    <row r="19" spans="2:17" x14ac:dyDescent="0.45">
      <c r="B19" t="s">
        <v>15</v>
      </c>
      <c r="G19" t="s">
        <v>25</v>
      </c>
      <c r="H19" t="s">
        <v>54</v>
      </c>
      <c r="I19" t="s">
        <v>28</v>
      </c>
      <c r="K19">
        <v>38.75</v>
      </c>
      <c r="L19">
        <v>0.34</v>
      </c>
      <c r="N19" s="3">
        <v>4.24</v>
      </c>
      <c r="P19" s="3">
        <v>1.42</v>
      </c>
      <c r="Q19" s="1"/>
    </row>
    <row r="20" spans="2:17" x14ac:dyDescent="0.45">
      <c r="B20" t="s">
        <v>15</v>
      </c>
      <c r="G20" t="s">
        <v>25</v>
      </c>
      <c r="H20" t="s">
        <v>51</v>
      </c>
      <c r="I20" t="s">
        <v>28</v>
      </c>
      <c r="K20">
        <v>736.86</v>
      </c>
      <c r="L20">
        <v>14.62</v>
      </c>
      <c r="N20" s="3">
        <v>4.25</v>
      </c>
      <c r="P20" s="3">
        <v>62.22</v>
      </c>
      <c r="Q20" s="2"/>
    </row>
    <row r="21" spans="2:17" x14ac:dyDescent="0.45">
      <c r="B21" t="s">
        <v>15</v>
      </c>
      <c r="G21" t="s">
        <v>25</v>
      </c>
      <c r="H21" t="s">
        <v>48</v>
      </c>
      <c r="I21" t="s">
        <v>28</v>
      </c>
      <c r="K21">
        <v>23.42</v>
      </c>
      <c r="L21">
        <v>0.25</v>
      </c>
      <c r="N21" s="3">
        <v>4.29</v>
      </c>
      <c r="P21" s="3">
        <v>1.06</v>
      </c>
      <c r="Q21" s="1"/>
    </row>
    <row r="22" spans="2:17" x14ac:dyDescent="0.45">
      <c r="B22" t="s">
        <v>15</v>
      </c>
      <c r="G22" t="s">
        <v>25</v>
      </c>
      <c r="H22" t="s">
        <v>37</v>
      </c>
      <c r="I22" t="s">
        <v>28</v>
      </c>
      <c r="K22">
        <v>27.62</v>
      </c>
      <c r="L22">
        <v>1.1299999999999999</v>
      </c>
      <c r="N22" s="3">
        <v>4.42</v>
      </c>
      <c r="P22" s="3">
        <v>4.99</v>
      </c>
      <c r="Q22" s="1"/>
    </row>
    <row r="23" spans="2:17" x14ac:dyDescent="0.45">
      <c r="B23" t="s">
        <v>15</v>
      </c>
      <c r="G23" t="s">
        <v>25</v>
      </c>
      <c r="H23" t="s">
        <v>41</v>
      </c>
      <c r="I23" t="s">
        <v>28</v>
      </c>
      <c r="K23">
        <v>70.22</v>
      </c>
      <c r="L23">
        <v>3.12</v>
      </c>
      <c r="N23" s="3">
        <v>4.42</v>
      </c>
      <c r="P23" s="3">
        <v>13.77</v>
      </c>
      <c r="Q23" s="1"/>
    </row>
    <row r="24" spans="2:17" x14ac:dyDescent="0.45">
      <c r="B24" t="s">
        <v>15</v>
      </c>
      <c r="G24" t="s">
        <v>25</v>
      </c>
      <c r="H24" t="s">
        <v>46</v>
      </c>
      <c r="I24" t="s">
        <v>28</v>
      </c>
      <c r="K24">
        <v>1308.27</v>
      </c>
      <c r="L24">
        <v>20.86</v>
      </c>
      <c r="N24" s="3">
        <v>4.42</v>
      </c>
      <c r="P24" s="3">
        <v>92.23</v>
      </c>
      <c r="Q24" s="1"/>
    </row>
    <row r="25" spans="2:17" x14ac:dyDescent="0.45">
      <c r="B25" t="s">
        <v>15</v>
      </c>
      <c r="G25" t="s">
        <v>25</v>
      </c>
      <c r="H25" t="s">
        <v>31</v>
      </c>
      <c r="I25" t="s">
        <v>28</v>
      </c>
      <c r="K25">
        <v>105.81</v>
      </c>
      <c r="L25">
        <v>0.96</v>
      </c>
      <c r="N25" s="3">
        <v>4.46</v>
      </c>
      <c r="P25" s="3">
        <v>4.29</v>
      </c>
      <c r="Q25" s="1"/>
    </row>
    <row r="26" spans="2:17" x14ac:dyDescent="0.45">
      <c r="B26" t="s">
        <v>15</v>
      </c>
      <c r="G26" t="s">
        <v>25</v>
      </c>
      <c r="H26" t="s">
        <v>49</v>
      </c>
      <c r="I26" t="s">
        <v>28</v>
      </c>
      <c r="K26">
        <v>864.02</v>
      </c>
      <c r="L26">
        <v>11.57</v>
      </c>
      <c r="N26" s="3">
        <v>4.4800000000000004</v>
      </c>
      <c r="P26" s="3">
        <v>51.85</v>
      </c>
      <c r="Q26" s="1"/>
    </row>
    <row r="27" spans="2:17" x14ac:dyDescent="0.45">
      <c r="B27" t="s">
        <v>15</v>
      </c>
      <c r="G27" t="s">
        <v>25</v>
      </c>
      <c r="H27" t="s">
        <v>35</v>
      </c>
      <c r="I27" t="s">
        <v>28</v>
      </c>
      <c r="K27">
        <v>28.93</v>
      </c>
      <c r="L27">
        <v>0.17</v>
      </c>
      <c r="N27" s="3">
        <v>4.5</v>
      </c>
      <c r="P27" s="3">
        <v>0.75</v>
      </c>
      <c r="Q27" s="1"/>
    </row>
    <row r="28" spans="2:17" x14ac:dyDescent="0.45">
      <c r="B28" t="s">
        <v>15</v>
      </c>
      <c r="G28" t="s">
        <v>25</v>
      </c>
      <c r="H28" t="s">
        <v>32</v>
      </c>
      <c r="I28" t="s">
        <v>28</v>
      </c>
      <c r="K28">
        <v>11.05</v>
      </c>
      <c r="L28">
        <v>0.02</v>
      </c>
      <c r="N28" s="3">
        <v>4.51</v>
      </c>
      <c r="P28" s="3">
        <v>0.09</v>
      </c>
      <c r="Q28" s="1"/>
    </row>
    <row r="29" spans="2:17" x14ac:dyDescent="0.45">
      <c r="B29" t="s">
        <v>15</v>
      </c>
      <c r="G29" t="s">
        <v>25</v>
      </c>
      <c r="H29" t="s">
        <v>53</v>
      </c>
      <c r="I29" t="s">
        <v>28</v>
      </c>
      <c r="K29">
        <v>16.57</v>
      </c>
      <c r="L29">
        <v>0.6</v>
      </c>
      <c r="N29" s="3">
        <v>4.76</v>
      </c>
      <c r="P29" s="3">
        <v>2.87</v>
      </c>
      <c r="Q29" s="1"/>
    </row>
    <row r="30" spans="2:17" x14ac:dyDescent="0.45">
      <c r="B30" t="s">
        <v>15</v>
      </c>
      <c r="G30" t="s">
        <v>25</v>
      </c>
      <c r="H30" t="s">
        <v>47</v>
      </c>
      <c r="I30" t="s">
        <v>28</v>
      </c>
      <c r="K30">
        <v>22.09</v>
      </c>
      <c r="L30">
        <v>0.03</v>
      </c>
      <c r="N30" s="3">
        <v>4.93</v>
      </c>
      <c r="P30" s="3">
        <v>0.15</v>
      </c>
      <c r="Q30" s="1"/>
    </row>
    <row r="31" spans="2:17" x14ac:dyDescent="0.45">
      <c r="B31" t="s">
        <v>15</v>
      </c>
      <c r="G31" t="s">
        <v>25</v>
      </c>
      <c r="H31" t="s">
        <v>30</v>
      </c>
      <c r="I31" t="s">
        <v>28</v>
      </c>
      <c r="K31">
        <v>5.52</v>
      </c>
      <c r="L31">
        <v>0.01</v>
      </c>
      <c r="N31" s="3">
        <v>4.99</v>
      </c>
      <c r="P31" s="3">
        <v>0.05</v>
      </c>
      <c r="Q31" s="1"/>
    </row>
    <row r="32" spans="2:17" x14ac:dyDescent="0.45">
      <c r="B32" t="s">
        <v>15</v>
      </c>
      <c r="G32" t="s">
        <v>25</v>
      </c>
      <c r="H32" t="s">
        <v>39</v>
      </c>
      <c r="I32" t="s">
        <v>28</v>
      </c>
      <c r="K32">
        <v>5.56</v>
      </c>
      <c r="L32">
        <v>0.11</v>
      </c>
      <c r="N32" s="3">
        <v>5.21</v>
      </c>
      <c r="P32" s="3">
        <v>0.56999999999999995</v>
      </c>
      <c r="Q32" s="2"/>
    </row>
    <row r="33" spans="2:17" x14ac:dyDescent="0.45">
      <c r="B33" t="s">
        <v>15</v>
      </c>
      <c r="G33" t="s">
        <v>25</v>
      </c>
      <c r="H33" t="s">
        <v>33</v>
      </c>
      <c r="I33" t="s">
        <v>28</v>
      </c>
      <c r="K33">
        <v>11.05</v>
      </c>
      <c r="L33">
        <v>0.23</v>
      </c>
      <c r="N33" s="3">
        <v>5.47</v>
      </c>
      <c r="P33" s="3">
        <v>1.28</v>
      </c>
      <c r="Q33" s="1"/>
    </row>
    <row r="34" spans="2:17" x14ac:dyDescent="0.45">
      <c r="B34" t="s">
        <v>15</v>
      </c>
      <c r="G34" t="s">
        <v>25</v>
      </c>
      <c r="H34" t="s">
        <v>29</v>
      </c>
      <c r="I34" t="s">
        <v>28</v>
      </c>
      <c r="K34">
        <v>0</v>
      </c>
      <c r="L34">
        <v>0</v>
      </c>
      <c r="P34" s="3">
        <v>0</v>
      </c>
    </row>
    <row r="35" spans="2:17" x14ac:dyDescent="0.45">
      <c r="B35" t="s">
        <v>15</v>
      </c>
      <c r="G35" t="s">
        <v>25</v>
      </c>
      <c r="H35" t="s">
        <v>36</v>
      </c>
      <c r="I35" t="s">
        <v>28</v>
      </c>
      <c r="K35">
        <v>0</v>
      </c>
      <c r="L35">
        <v>0</v>
      </c>
      <c r="P35" s="3">
        <v>0</v>
      </c>
    </row>
    <row r="36" spans="2:17" x14ac:dyDescent="0.45">
      <c r="B36" t="s">
        <v>15</v>
      </c>
      <c r="G36" t="s">
        <v>25</v>
      </c>
      <c r="H36" t="s">
        <v>40</v>
      </c>
      <c r="I36" t="s">
        <v>28</v>
      </c>
      <c r="K36">
        <v>0</v>
      </c>
      <c r="L36">
        <v>0</v>
      </c>
      <c r="P36" s="3">
        <v>0</v>
      </c>
    </row>
    <row r="37" spans="2:17" x14ac:dyDescent="0.45">
      <c r="B37" t="s">
        <v>15</v>
      </c>
      <c r="G37" t="s">
        <v>25</v>
      </c>
      <c r="H37" t="s">
        <v>43</v>
      </c>
      <c r="I37" t="s">
        <v>28</v>
      </c>
      <c r="K37">
        <v>0</v>
      </c>
      <c r="L37">
        <v>0</v>
      </c>
      <c r="P37" s="3">
        <v>0</v>
      </c>
    </row>
    <row r="38" spans="2:17" x14ac:dyDescent="0.45">
      <c r="B38" t="s">
        <v>15</v>
      </c>
      <c r="G38" t="s">
        <v>25</v>
      </c>
      <c r="H38" t="s">
        <v>45</v>
      </c>
      <c r="I38" t="s">
        <v>28</v>
      </c>
      <c r="K38">
        <v>0</v>
      </c>
      <c r="L38">
        <v>0</v>
      </c>
      <c r="P38" s="3">
        <v>0</v>
      </c>
    </row>
    <row r="39" spans="2:17" x14ac:dyDescent="0.45">
      <c r="B39" t="s">
        <v>15</v>
      </c>
      <c r="G39" t="s">
        <v>25</v>
      </c>
      <c r="H39" t="s">
        <v>50</v>
      </c>
      <c r="I39" t="s">
        <v>28</v>
      </c>
      <c r="K39">
        <v>0</v>
      </c>
      <c r="L39">
        <v>0</v>
      </c>
      <c r="P39" s="3">
        <v>0</v>
      </c>
    </row>
    <row r="40" spans="2:17" x14ac:dyDescent="0.45">
      <c r="B40" t="s">
        <v>15</v>
      </c>
      <c r="G40" t="s">
        <v>25</v>
      </c>
      <c r="H40" t="s">
        <v>56</v>
      </c>
      <c r="I40" t="s">
        <v>28</v>
      </c>
      <c r="K40">
        <v>0</v>
      </c>
      <c r="L40">
        <v>0</v>
      </c>
      <c r="P40" s="3">
        <v>0</v>
      </c>
    </row>
  </sheetData>
  <sortState xmlns:xlrd2="http://schemas.microsoft.com/office/spreadsheetml/2017/richdata2" ref="A12:Y40">
    <sortCondition ref="N12:N40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 Forecasts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Leech</dc:creator>
  <cp:lastModifiedBy>John Leech</cp:lastModifiedBy>
  <dcterms:created xsi:type="dcterms:W3CDTF">2021-07-21T13:44:52Z</dcterms:created>
  <dcterms:modified xsi:type="dcterms:W3CDTF">2021-07-25T15:46:41Z</dcterms:modified>
</cp:coreProperties>
</file>